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0\1 výzva\"/>
    </mc:Choice>
  </mc:AlternateContent>
  <xr:revisionPtr revIDLastSave="0" documentId="13_ncr:1_{E498E96D-B3AA-4E77-A52C-AD0637139D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8" i="1"/>
  <c r="P11" i="1" s="1"/>
  <c r="R8" i="1"/>
  <c r="S8" i="1"/>
  <c r="O7" i="1"/>
  <c r="Q11" i="1" l="1"/>
  <c r="S7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<sst xmlns="http://schemas.openxmlformats.org/spreadsheetml/2006/main" count="50" uniqueCount="44">
  <si>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</si>
  <si>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</si>
  <si>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</si>
  <si>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</si>
  <si>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</si>
  <si>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</si>
  <si>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</si>
  <si>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</si>
  <si>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</si>
  <si>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</si>
  <si>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</si>
  <si>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</si>
  <si>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</si>
  <si>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</si>
  <si>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</si>
  <si>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</si>
  <si>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</si>
  <si>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</si>
  <si>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</si>
  <si>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</si>
  <si>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</si>
  <si>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</si>
  <si>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</si>
  <si>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</si>
  <si>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</si>
  <si>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</si>
  <si>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</si>
  <si>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</si>
  <si>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</si>
  <si>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</si>
  <si>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</si>
  <si>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020 - 2023</t>
  </si>
  <si>
    <t>ks</t>
  </si>
  <si>
    <t>Reproduktory</t>
  </si>
  <si>
    <t>Ing. Tomáš Řeřicha, Ph.D.,
Tel.: 737 488 958,
37763 4534</t>
  </si>
  <si>
    <t>Univerzitní 26,
301 00 Plzeň,
Fakulta elektrotechnická - Katedra materiálů a technologií,
místnost EK 415</t>
  </si>
  <si>
    <t>Malé reproduktory, aktivní, 2.0, výkon min. 5W, konektivita 3,5 mm jack, USB napájení, černá barva.</t>
  </si>
  <si>
    <t>Full HD webkamera</t>
  </si>
  <si>
    <t>ANO</t>
  </si>
  <si>
    <t>52240/526157/1314</t>
  </si>
  <si>
    <t>Ing. Jaroslav Šebesta,
 Tel.: 37763 2131</t>
  </si>
  <si>
    <t>Technická 8, 
301 00 Plzeň,
Fakulta aplikovaných věd - Katedra kybernetiky,
místnost UC 431</t>
  </si>
  <si>
    <t>Webkamera min. rozlišení Full HD 1080p, podpora i pro HD rozlišení 1280 x 720.
Min. dvojitý mikrofon, automatická korekce špatného osvětlení, technologie automatické korekce osvětlení pro jasný obraz v různých světelných podmínkách.
USB rozhraní.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</si>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</sst>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2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8"/>
  <sheetViews>
    <sheetView tabSelected="1" zoomScale="62" zoomScaleNormal="62" workbookViewId="0">
      <selection activeCell="M19" sqref="M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7.140625" style="1" customWidth="1"/>
    <col min="4" max="4" width="10.7109375" style="2" customWidth="1"/>
    <col min="5" max="5" width="10.28515625" style="3" customWidth="1"/>
    <col min="6" max="6" width="94.8554687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140625" customWidth="1"/>
    <col min="12" max="12" width="30.42578125" customWidth="1"/>
    <col min="13" max="13" width="33.140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71" t="s">
        <v>31</v>
      </c>
      <c r="C1" s="71"/>
      <c r="D1" s="71"/>
      <c r="E1" s="71"/>
      <c r="G1" s="39"/>
    </row>
    <row r="2" spans="1:21" ht="42" customHeight="1" x14ac:dyDescent="0.25">
      <c r="C2"/>
      <c r="D2" s="11"/>
      <c r="E2" s="5"/>
      <c r="F2" s="6"/>
      <c r="G2" s="72"/>
      <c r="H2" s="72"/>
      <c r="I2" s="72"/>
      <c r="J2" s="72"/>
      <c r="K2" s="72"/>
      <c r="L2" s="72"/>
      <c r="M2" s="72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2"/>
      <c r="H3" s="72"/>
      <c r="I3" s="72"/>
      <c r="J3" s="72"/>
      <c r="K3" s="72"/>
      <c r="L3" s="72"/>
      <c r="M3" s="72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43</v>
      </c>
      <c r="L6" s="35" t="s">
        <v>19</v>
      </c>
      <c r="M6" s="33" t="s">
        <v>20</v>
      </c>
      <c r="N6" s="23" t="s">
        <v>29</v>
      </c>
      <c r="O6" s="33" t="s">
        <v>21</v>
      </c>
      <c r="P6" s="23" t="s">
        <v>6</v>
      </c>
      <c r="Q6" s="24" t="s">
        <v>7</v>
      </c>
      <c r="R6" s="41" t="s">
        <v>8</v>
      </c>
      <c r="S6" s="41" t="s">
        <v>9</v>
      </c>
      <c r="T6" s="33" t="s">
        <v>22</v>
      </c>
      <c r="U6" s="33" t="s">
        <v>23</v>
      </c>
    </row>
    <row r="7" spans="1:21" ht="157.5" customHeight="1" thickTop="1" thickBot="1" x14ac:dyDescent="0.3">
      <c r="A7" s="25"/>
      <c r="B7" s="42">
        <v>1</v>
      </c>
      <c r="C7" s="43" t="s">
        <v>33</v>
      </c>
      <c r="D7" s="44">
        <v>3</v>
      </c>
      <c r="E7" s="45" t="s">
        <v>32</v>
      </c>
      <c r="F7" s="46" t="s">
        <v>36</v>
      </c>
      <c r="G7" s="85"/>
      <c r="H7" s="47" t="s">
        <v>28</v>
      </c>
      <c r="I7" s="48" t="s">
        <v>30</v>
      </c>
      <c r="J7" s="49" t="s">
        <v>28</v>
      </c>
      <c r="K7" s="50"/>
      <c r="L7" s="43" t="s">
        <v>34</v>
      </c>
      <c r="M7" s="51" t="s">
        <v>35</v>
      </c>
      <c r="N7" s="52">
        <v>14</v>
      </c>
      <c r="O7" s="53">
        <f>D7*P7</f>
        <v>600</v>
      </c>
      <c r="P7" s="54">
        <v>200</v>
      </c>
      <c r="Q7" s="83"/>
      <c r="R7" s="55">
        <f>D7*Q7</f>
        <v>0</v>
      </c>
      <c r="S7" s="56" t="str">
        <f t="shared" ref="S7" si="0">IF(ISNUMBER(Q7), IF(Q7&gt;P7,"NEVYHOVUJE","VYHOVUJE")," ")</f>
        <v xml:space="preserve"> </v>
      </c>
      <c r="T7" s="45"/>
      <c r="U7" s="45" t="s">
        <v>13</v>
      </c>
    </row>
    <row r="8" spans="1:21" ht="157.5" customHeight="1" thickBot="1" x14ac:dyDescent="0.3">
      <c r="A8" s="25"/>
      <c r="B8" s="57">
        <v>2</v>
      </c>
      <c r="C8" s="58" t="s">
        <v>37</v>
      </c>
      <c r="D8" s="59">
        <v>4</v>
      </c>
      <c r="E8" s="60" t="s">
        <v>32</v>
      </c>
      <c r="F8" s="61" t="s">
        <v>42</v>
      </c>
      <c r="G8" s="86"/>
      <c r="H8" s="62" t="s">
        <v>28</v>
      </c>
      <c r="I8" s="70" t="s">
        <v>30</v>
      </c>
      <c r="J8" s="63" t="s">
        <v>38</v>
      </c>
      <c r="K8" s="70" t="s">
        <v>39</v>
      </c>
      <c r="L8" s="70" t="s">
        <v>40</v>
      </c>
      <c r="M8" s="64" t="s">
        <v>41</v>
      </c>
      <c r="N8" s="65">
        <v>14</v>
      </c>
      <c r="O8" s="66">
        <f>D8*P8</f>
        <v>6280</v>
      </c>
      <c r="P8" s="67">
        <v>1570</v>
      </c>
      <c r="Q8" s="84"/>
      <c r="R8" s="68">
        <f>D8*Q8</f>
        <v>0</v>
      </c>
      <c r="S8" s="69" t="str">
        <f t="shared" ref="S8" si="1">IF(ISNUMBER(Q8), IF(Q8&gt;P8,"NEVYHOVUJE","VYHOVUJE")," ")</f>
        <v xml:space="preserve"> </v>
      </c>
      <c r="T8" s="60"/>
      <c r="U8" s="60" t="s">
        <v>12</v>
      </c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8" t="s">
        <v>26</v>
      </c>
      <c r="C10" s="79"/>
      <c r="D10" s="79"/>
      <c r="E10" s="79"/>
      <c r="F10" s="79"/>
      <c r="G10" s="79"/>
      <c r="H10" s="40"/>
      <c r="I10" s="26"/>
      <c r="J10" s="26"/>
      <c r="K10" s="26"/>
      <c r="L10" s="7"/>
      <c r="M10" s="7"/>
      <c r="N10" s="27"/>
      <c r="O10" s="27"/>
      <c r="P10" s="28" t="s">
        <v>10</v>
      </c>
      <c r="Q10" s="80" t="s">
        <v>11</v>
      </c>
      <c r="R10" s="81"/>
      <c r="S10" s="82"/>
      <c r="T10" s="21"/>
      <c r="U10" s="29"/>
    </row>
    <row r="11" spans="1:21" ht="53.25" customHeight="1" thickTop="1" thickBot="1" x14ac:dyDescent="0.3">
      <c r="B11" s="77" t="s">
        <v>24</v>
      </c>
      <c r="C11" s="77"/>
      <c r="D11" s="77"/>
      <c r="E11" s="77"/>
      <c r="F11" s="77"/>
      <c r="G11" s="77"/>
      <c r="H11" s="77"/>
      <c r="I11" s="30"/>
      <c r="L11" s="11"/>
      <c r="M11" s="11"/>
      <c r="N11" s="31"/>
      <c r="O11" s="31"/>
      <c r="P11" s="32">
        <f>SUM(O7:O8)</f>
        <v>6880</v>
      </c>
      <c r="Q11" s="73">
        <f>SUM(R7:R8)</f>
        <v>0</v>
      </c>
      <c r="R11" s="74"/>
      <c r="S11" s="75"/>
    </row>
    <row r="12" spans="1:21" ht="15.75" thickTop="1" x14ac:dyDescent="0.25">
      <c r="B12" s="76" t="s">
        <v>25</v>
      </c>
      <c r="C12" s="76"/>
      <c r="D12" s="76"/>
      <c r="E12" s="76"/>
      <c r="F12" s="76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btic+jhB6HsVRpuBGQk71xCHIR5hvWZpZFcbxorfW9ucOJOsiUebKttcKkWbMMJB+r8BlhgBO1R/zczyPBKRQ==" saltValue="CoPBgbldmHsC7s8RpmLNsQ==" spinCount="100000" sheet="1" objects="1" scenarios="1"/>
  <mergeCells count="7">
    <mergeCell ref="B1:E1"/>
    <mergeCell ref="G2:M3"/>
    <mergeCell ref="Q11:S11"/>
    <mergeCell ref="B12:F12"/>
    <mergeCell ref="B11:H11"/>
    <mergeCell ref="B10:G10"/>
    <mergeCell ref="Q10:S10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2023-07-04T09:55:21Z</dcterms:modified>
</cp:coreProperties>
</file>